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crrffoundation.sharepoint.com/Shared Documents/Website/Documents/Transparency docs/Board members - Travel disclosure 2025-2026/"/>
    </mc:Choice>
  </mc:AlternateContent>
  <xr:revisionPtr revIDLastSave="0" documentId="8_{5E4111EB-27A1-554A-8CF7-A9A90C82BCCC}" xr6:coauthVersionLast="47" xr6:coauthVersionMax="47" xr10:uidLastSave="{00000000-0000-0000-0000-000000000000}"/>
  <bookViews>
    <workbookView xWindow="1500" yWindow="1320" windowWidth="27640" windowHeight="16540" xr2:uid="{B4A61390-C002-6942-964F-DBF9AA84EDB9}"/>
  </bookViews>
  <sheets>
    <sheet name="MH25-26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9" i="1" l="1"/>
  <c r="J39" i="1"/>
  <c r="I39" i="1"/>
  <c r="H39" i="1"/>
  <c r="K38" i="1"/>
  <c r="M38" i="1" s="1"/>
  <c r="K37" i="1"/>
  <c r="M37" i="1" s="1"/>
  <c r="K36" i="1"/>
  <c r="M36" i="1" s="1"/>
  <c r="K35" i="1"/>
  <c r="M35" i="1" s="1"/>
  <c r="G34" i="1"/>
  <c r="K34" i="1" s="1"/>
  <c r="M34" i="1" s="1"/>
  <c r="M33" i="1"/>
  <c r="K33" i="1"/>
  <c r="M32" i="1"/>
  <c r="K32" i="1"/>
  <c r="K31" i="1"/>
  <c r="M31" i="1" s="1"/>
  <c r="K30" i="1"/>
  <c r="M30" i="1" s="1"/>
  <c r="M29" i="1"/>
  <c r="K29" i="1"/>
  <c r="M28" i="1"/>
  <c r="K28" i="1"/>
  <c r="K27" i="1"/>
  <c r="M27" i="1" s="1"/>
  <c r="K26" i="1"/>
  <c r="M26" i="1" s="1"/>
  <c r="M25" i="1"/>
  <c r="K25" i="1"/>
  <c r="M24" i="1"/>
  <c r="K24" i="1"/>
  <c r="K23" i="1"/>
  <c r="M23" i="1" s="1"/>
  <c r="K22" i="1"/>
  <c r="M22" i="1" s="1"/>
  <c r="M21" i="1"/>
  <c r="K21" i="1"/>
  <c r="M20" i="1"/>
  <c r="K20" i="1"/>
  <c r="K19" i="1"/>
  <c r="M19" i="1" s="1"/>
  <c r="K18" i="1"/>
  <c r="M18" i="1" s="1"/>
  <c r="M17" i="1"/>
  <c r="K17" i="1"/>
  <c r="M16" i="1"/>
  <c r="K16" i="1"/>
  <c r="K15" i="1"/>
  <c r="M15" i="1" s="1"/>
  <c r="K14" i="1"/>
  <c r="M14" i="1" s="1"/>
  <c r="M13" i="1"/>
  <c r="K13" i="1"/>
  <c r="M12" i="1"/>
  <c r="K12" i="1"/>
  <c r="K11" i="1"/>
  <c r="M11" i="1" s="1"/>
  <c r="K10" i="1"/>
  <c r="M10" i="1" s="1"/>
  <c r="M9" i="1"/>
  <c r="K9" i="1"/>
  <c r="M8" i="1"/>
  <c r="K8" i="1"/>
  <c r="K7" i="1"/>
  <c r="M7" i="1" s="1"/>
  <c r="K6" i="1"/>
  <c r="M6" i="1" s="1"/>
  <c r="M39" i="1" l="1"/>
  <c r="G39" i="1"/>
  <c r="K39" i="1"/>
</calcChain>
</file>

<file path=xl/sharedStrings.xml><?xml version="1.0" encoding="utf-8"?>
<sst xmlns="http://schemas.openxmlformats.org/spreadsheetml/2006/main" count="118" uniqueCount="103">
  <si>
    <t>Travel and hospitality expenses in Fiscal Year 2024-2025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</si>
  <si>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</si>
  <si>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</si>
  <si>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</si>
  <si>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</si>
  <si>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</si>
  <si>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</si>
  <si>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</si>
  <si>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</si>
  <si>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</si>
  <si>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</si>
  <si>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</si>
  <si>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</si>
  <si>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</si>
  <si>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Mohammed Hashim</t>
  </si>
  <si>
    <t>Executive Director</t>
  </si>
  <si>
    <t>7-8 April, 2025</t>
  </si>
  <si>
    <t>Public Prosecution Service of Canada; Community and stakeholder meetings</t>
  </si>
  <si>
    <t>Regina</t>
  </si>
  <si>
    <t>8-11 April, 2025</t>
  </si>
  <si>
    <t>Minister of Justice and assistant deputy ministers; RCMP; Community and stakeholder meetings</t>
  </si>
  <si>
    <t>Yellowknife</t>
  </si>
  <si>
    <t>13 May, 2025</t>
  </si>
  <si>
    <t>Durham Regional Police Meeting</t>
  </si>
  <si>
    <t>Whitby</t>
  </si>
  <si>
    <t>14 May, 2025</t>
  </si>
  <si>
    <t>Quarterly Senior Leadership Team Meeting</t>
  </si>
  <si>
    <t>Toronto</t>
  </si>
  <si>
    <t>19-23 May, 2025</t>
  </si>
  <si>
    <t>Philanthropic Foundations Canada (PFC) Conference</t>
  </si>
  <si>
    <t>Whistler</t>
  </si>
  <si>
    <t>29 May, 2025</t>
  </si>
  <si>
    <t>Meeting with the Honourable Steven Guilbeault, MP, Minister of Canadian Culture and Identity</t>
  </si>
  <si>
    <t>Ottawa</t>
  </si>
  <si>
    <t>8-15 June, 2025</t>
  </si>
  <si>
    <t>Stakeholder and community meetings (Vancouver); Keynote speaking engagement at Stronger Together 2025 conference by The Federation of Community Social Services of BC  (Kelowna)</t>
  </si>
  <si>
    <t xml:space="preserve">Vancouver &amp; Kelowna </t>
  </si>
  <si>
    <t>*Flight Pass-Airline pass, Ontario Regional Flight Pass- 10 Credits Single
Traveler (for Mohammed Hashim)</t>
  </si>
  <si>
    <t>15-19 June, 2025</t>
  </si>
  <si>
    <t>CRRF Board Meeting</t>
  </si>
  <si>
    <t>Whitehorse</t>
  </si>
  <si>
    <t>19-20 June, 2025</t>
  </si>
  <si>
    <t>National Indigenous Peoples Day 2025</t>
  </si>
  <si>
    <t>Saskatoon</t>
  </si>
  <si>
    <t>2 July, 2025</t>
  </si>
  <si>
    <t>New Staff Orientation Meetings</t>
  </si>
  <si>
    <t>15-18 July, 2025</t>
  </si>
  <si>
    <t>July 2025 CRRF All Staff Meeting</t>
  </si>
  <si>
    <t>London</t>
  </si>
  <si>
    <t>2-4 September, 2025</t>
  </si>
  <si>
    <t>Portfolio Heads Meeting; Meetings with government officials; Community and stakeholder meetings</t>
  </si>
  <si>
    <t>Gatineau  &amp; Ottawa</t>
  </si>
  <si>
    <t>8 September, 2025</t>
  </si>
  <si>
    <t xml:space="preserve">Screening for the film Jersey Boy -Toronto International Film Festival (TIFF) </t>
  </si>
  <si>
    <t>14 September, 2025</t>
  </si>
  <si>
    <t xml:space="preserve">Haaretz Conference </t>
  </si>
  <si>
    <t>29 September - 5 October, 2025</t>
  </si>
  <si>
    <t>Speaking engagement regarding pluralism and multiculturalism in a Canadian context at Athens Democracy Forum; Meetings with Government of Greece Officials regarding hate crimes</t>
  </si>
  <si>
    <t>Athens</t>
  </si>
  <si>
    <t>7-9 October, 2025</t>
  </si>
  <si>
    <t>Imagine Canada Conference; Meeting with the Hon. Sean Fraser, Minister of Justice and Attorney General of Canada; Meetings with government officials</t>
  </si>
  <si>
    <t>14-16 October, 2025</t>
  </si>
  <si>
    <t>Fondation Béati and Inspirit Foundation Event;  Community and stakeholder meetings; Meeting with Board Members</t>
  </si>
  <si>
    <t xml:space="preserve">Montreal </t>
  </si>
  <si>
    <t>11-12 November, 2025</t>
  </si>
  <si>
    <t>Guest lecture at Western Law University Faculty of Law</t>
  </si>
  <si>
    <t xml:space="preserve">17-19 November, 2025  </t>
  </si>
  <si>
    <t xml:space="preserve"> 2025 AACP Conference (Organization for the Prevention of Violence)</t>
  </si>
  <si>
    <t>Banff</t>
  </si>
  <si>
    <t>26-28 November, 2025</t>
  </si>
  <si>
    <t>The Globe and Mail Presents: Finding Common Ground</t>
  </si>
  <si>
    <t>Calgary</t>
  </si>
  <si>
    <t>1-2 December, 2025</t>
  </si>
  <si>
    <t>Standing Senate Committee on Human Rights (RIDR)</t>
  </si>
  <si>
    <t>9-11 December, 2025</t>
  </si>
  <si>
    <t xml:space="preserve">Strong Cities Network Sixth Global Summit </t>
  </si>
  <si>
    <t>11 December, 2025</t>
  </si>
  <si>
    <t xml:space="preserve">MAX CEO Panel </t>
  </si>
  <si>
    <t>18 December, 2025</t>
  </si>
  <si>
    <t>MPN Dinner</t>
  </si>
  <si>
    <t xml:space="preserve">Toronto </t>
  </si>
  <si>
    <t>15 January, 2026</t>
  </si>
  <si>
    <t>Next Campaign Summit 2026</t>
  </si>
  <si>
    <t>20-21 January, 2026</t>
  </si>
  <si>
    <t xml:space="preserve">Canadian Foundation Convening: Democracy and Polarization - McConnell Foundation </t>
  </si>
  <si>
    <t>27-29 January, 2026</t>
  </si>
  <si>
    <t>Quebec Dialogue: Combatting Racism and Hate Together; Meetings with local stakeholders</t>
  </si>
  <si>
    <t>Montreal</t>
  </si>
  <si>
    <t>1-2 February, 2026</t>
  </si>
  <si>
    <t>Meeting of the Heads of Canadian Heritage Portfolio Organizations</t>
  </si>
  <si>
    <t>10-12 February, 2026</t>
  </si>
  <si>
    <t>CRRF Senior Leadership Team Annual Business Planning; Meeting with government officials</t>
  </si>
  <si>
    <t xml:space="preserve"> </t>
  </si>
  <si>
    <t>3-5 March, 2026</t>
  </si>
  <si>
    <t xml:space="preserve">Broadbent Institute’s 2026 Progress Summit </t>
  </si>
  <si>
    <t>8-10 March, 2026</t>
  </si>
  <si>
    <t xml:space="preserve">2026 Hate Crimes Prosecutor Knowledge Exchange &amp; Community and stakeholder engagement meetings </t>
  </si>
  <si>
    <t xml:space="preserve">Vancouver </t>
  </si>
  <si>
    <t>12 March, 2026</t>
  </si>
  <si>
    <t>Maytree Policy School 2026</t>
  </si>
  <si>
    <t>24-28 March, 2026</t>
  </si>
  <si>
    <t xml:space="preserve">Saskatchewan regional stakeholder meetings and community engagement </t>
  </si>
  <si>
    <t>Saskatoon &amp; Prince Albert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</si>
</sst>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Baltic"/>
    </font>
    <font>
      <sz val="11"/>
      <color theme="1"/>
      <name val="Arial Baltic"/>
    </font>
    <font>
      <b/>
      <sz val="10"/>
      <color theme="0"/>
      <name val="Arial Baltic"/>
    </font>
    <font>
      <b/>
      <sz val="8"/>
      <color theme="0"/>
      <name val="Arial Baltic"/>
    </font>
    <font>
      <b/>
      <sz val="14"/>
      <name val="Arial Baltic"/>
    </font>
    <font>
      <sz val="14"/>
      <color theme="1"/>
      <name val="Arial Baltic"/>
    </font>
    <font>
      <sz val="10"/>
      <color theme="1"/>
      <name val="Arial Baltic"/>
    </font>
    <font>
      <sz val="10"/>
      <color theme="0"/>
      <name val="Arial Baltic"/>
    </font>
    <font>
      <sz val="8"/>
      <color theme="1"/>
      <name val="Arial Baltic"/>
    </font>
    <font>
      <b/>
      <sz val="8"/>
      <name val="Arial Baltic"/>
    </font>
    <font>
      <b/>
      <sz val="9"/>
      <name val="Arial Baltic"/>
    </font>
    <font>
      <b/>
      <sz val="10"/>
      <color rgb="FF0070C0"/>
      <name val="Arial Baltic"/>
    </font>
    <font>
      <b/>
      <sz val="10"/>
      <color theme="1"/>
      <name val="Arial Baltic"/>
    </font>
    <font>
      <sz val="8"/>
      <name val="Arial Baltic"/>
    </font>
    <font>
      <sz val="8"/>
      <color rgb="FF000000"/>
      <name val="Arial Baltic"/>
    </font>
    <font>
      <b/>
      <sz val="8"/>
      <color rgb="FF000000"/>
      <name val="Arial Baltic"/>
    </font>
    <font>
      <b/>
      <sz val="8"/>
      <color theme="1"/>
      <name val="Arial Baltic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 style="medium">
        <color rgb="FFCE2908"/>
      </left>
      <right style="thin">
        <color rgb="FFCE2908"/>
      </right>
      <top style="medium">
        <color rgb="FFCE2908"/>
      </top>
      <bottom style="medium">
        <color theme="9" tint="-0.249977111117893"/>
      </bottom>
      <diagonal/>
    </border>
    <border>
      <left style="thin">
        <color rgb="FFCE2908"/>
      </left>
      <right/>
      <top style="medium">
        <color rgb="FFCE2908"/>
      </top>
      <bottom style="medium">
        <color theme="9" tint="-0.249977111117893"/>
      </bottom>
      <diagonal/>
    </border>
    <border>
      <left/>
      <right style="thin">
        <color theme="9" tint="-0.249977111117893"/>
      </right>
      <top style="medium">
        <color rgb="FFCE2908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rgb="FFCE2908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rgb="FFCE2908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medium">
        <color rgb="FFCE2908"/>
      </left>
      <right/>
      <top/>
      <bottom style="medium">
        <color rgb="FFCE2908"/>
      </bottom>
      <diagonal/>
    </border>
    <border>
      <left/>
      <right/>
      <top/>
      <bottom style="medium">
        <color rgb="FFCE2908"/>
      </bottom>
      <diagonal/>
    </border>
    <border>
      <left/>
      <right style="thin">
        <color theme="9" tint="-0.499984740745262"/>
      </right>
      <top/>
      <bottom style="medium">
        <color rgb="FFCE2908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249977111117893"/>
      </top>
      <bottom style="medium">
        <color rgb="FFCE2908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rgb="FFCE2908"/>
      </bottom>
      <diagonal/>
    </border>
    <border>
      <left style="thin">
        <color theme="9" tint="-0.249977111117893"/>
      </left>
      <right style="medium">
        <color rgb="FFCE2908"/>
      </right>
      <top style="thin">
        <color theme="9" tint="-0.249977111117893"/>
      </top>
      <bottom style="medium">
        <color rgb="FFCE290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wrapText="1"/>
    </xf>
    <xf numFmtId="3" fontId="2" fillId="0" borderId="0" xfId="0" applyNumberFormat="1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3" fontId="13" fillId="0" borderId="6" xfId="0" applyNumberFormat="1" applyFont="1" applyBorder="1" applyAlignment="1">
      <alignment horizontal="left"/>
    </xf>
    <xf numFmtId="3" fontId="14" fillId="0" borderId="6" xfId="0" applyNumberFormat="1" applyFont="1" applyBorder="1"/>
    <xf numFmtId="0" fontId="13" fillId="0" borderId="7" xfId="0" applyFont="1" applyBorder="1" applyAlignment="1">
      <alignment horizontal="left" wrapText="1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164" fontId="15" fillId="0" borderId="10" xfId="0" applyNumberFormat="1" applyFont="1" applyBorder="1" applyAlignment="1">
      <alignment horizontal="left"/>
    </xf>
    <xf numFmtId="0" fontId="15" fillId="0" borderId="10" xfId="0" applyFont="1" applyBorder="1" applyAlignment="1">
      <alignment horizontal="left" wrapText="1"/>
    </xf>
    <xf numFmtId="0" fontId="15" fillId="0" borderId="10" xfId="0" applyFont="1" applyBorder="1" applyAlignment="1">
      <alignment horizontal="center" wrapText="1"/>
    </xf>
    <xf numFmtId="165" fontId="16" fillId="0" borderId="10" xfId="1" applyNumberFormat="1" applyFont="1" applyBorder="1" applyAlignment="1">
      <alignment horizontal="right" wrapText="1"/>
    </xf>
    <xf numFmtId="165" fontId="10" fillId="0" borderId="10" xfId="1" applyNumberFormat="1" applyFont="1" applyBorder="1" applyAlignment="1">
      <alignment horizontal="right"/>
    </xf>
    <xf numFmtId="165" fontId="10" fillId="0" borderId="10" xfId="1" applyNumberFormat="1" applyFont="1" applyFill="1" applyBorder="1" applyAlignment="1">
      <alignment horizontal="right"/>
    </xf>
    <xf numFmtId="165" fontId="10" fillId="0" borderId="11" xfId="1" applyNumberFormat="1" applyFont="1" applyBorder="1"/>
    <xf numFmtId="0" fontId="13" fillId="0" borderId="12" xfId="0" applyFont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165" fontId="16" fillId="0" borderId="10" xfId="1" applyNumberFormat="1" applyFont="1" applyFill="1" applyBorder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164" fontId="15" fillId="0" borderId="10" xfId="0" applyNumberFormat="1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top" wrapText="1"/>
    </xf>
    <xf numFmtId="165" fontId="15" fillId="0" borderId="10" xfId="1" applyNumberFormat="1" applyFont="1" applyBorder="1" applyAlignment="1">
      <alignment horizontal="right" vertical="top" wrapText="1"/>
    </xf>
    <xf numFmtId="165" fontId="16" fillId="0" borderId="10" xfId="1" applyNumberFormat="1" applyFont="1" applyBorder="1" applyAlignment="1">
      <alignment horizontal="right" vertical="top" wrapText="1"/>
    </xf>
    <xf numFmtId="165" fontId="16" fillId="0" borderId="10" xfId="1" applyNumberFormat="1" applyFont="1" applyFill="1" applyBorder="1" applyAlignment="1">
      <alignment horizontal="right" vertical="top" wrapText="1"/>
    </xf>
    <xf numFmtId="165" fontId="10" fillId="0" borderId="10" xfId="1" applyNumberFormat="1" applyFont="1" applyFill="1" applyBorder="1" applyAlignment="1">
      <alignment horizontal="right" vertical="top"/>
    </xf>
    <xf numFmtId="165" fontId="10" fillId="0" borderId="11" xfId="1" applyNumberFormat="1" applyFont="1" applyBorder="1" applyAlignment="1">
      <alignment vertical="top"/>
    </xf>
    <xf numFmtId="0" fontId="16" fillId="0" borderId="10" xfId="0" applyFont="1" applyBorder="1" applyAlignment="1">
      <alignment horizontal="left" wrapText="1"/>
    </xf>
    <xf numFmtId="165" fontId="15" fillId="0" borderId="10" xfId="1" applyNumberFormat="1" applyFont="1" applyBorder="1" applyAlignment="1">
      <alignment horizontal="right" wrapText="1"/>
    </xf>
    <xf numFmtId="44" fontId="8" fillId="0" borderId="0" xfId="2" applyFont="1"/>
    <xf numFmtId="165" fontId="10" fillId="0" borderId="11" xfId="1" applyNumberFormat="1" applyFont="1" applyFill="1" applyBorder="1"/>
    <xf numFmtId="6" fontId="3" fillId="0" borderId="0" xfId="0" applyNumberFormat="1" applyFont="1"/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wrapText="1"/>
    </xf>
    <xf numFmtId="0" fontId="17" fillId="0" borderId="18" xfId="0" applyFont="1" applyBorder="1" applyAlignment="1">
      <alignment horizontal="left"/>
    </xf>
    <xf numFmtId="0" fontId="17" fillId="0" borderId="18" xfId="0" applyFont="1" applyBorder="1" applyAlignment="1">
      <alignment horizontal="center"/>
    </xf>
    <xf numFmtId="165" fontId="18" fillId="0" borderId="18" xfId="1" applyNumberFormat="1" applyFont="1" applyBorder="1" applyAlignment="1">
      <alignment horizontal="right"/>
    </xf>
    <xf numFmtId="165" fontId="18" fillId="0" borderId="19" xfId="1" applyNumberFormat="1" applyFont="1" applyBorder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7A85E-1DA5-294B-8AF8-55A358ADD484}">
  <sheetPr>
    <pageSetUpPr fitToPage="1"/>
  </sheetPr>
  <dimension ref="A1:O48"/>
  <sheetViews>
    <sheetView tabSelected="1" topLeftCell="A3" zoomScale="112" zoomScaleNormal="112" workbookViewId="0">
      <pane xSplit="3" ySplit="2" topLeftCell="D23" activePane="bottomRight" state="frozen"/>
      <selection activeCell="A3" sqref="A3"/>
      <selection pane="topRight" activeCell="D3" sqref="D3"/>
      <selection pane="bottomLeft" activeCell="A5" sqref="A5"/>
      <selection pane="bottomRight" activeCell="B6" sqref="B6:C6"/>
    </sheetView>
  </sheetViews>
  <sheetFormatPr baseColWidth="10" defaultColWidth="8.83203125" defaultRowHeight="14"/>
  <cols>
    <col min="1" max="1" width="13.33203125" style="6" customWidth="1"/>
    <col min="2" max="2" width="2.6640625" style="6" customWidth="1"/>
    <col min="3" max="3" width="13.83203125" style="6" customWidth="1"/>
    <col min="4" max="4" width="29.83203125" style="6" bestFit="1" customWidth="1"/>
    <col min="5" max="5" width="34.33203125" style="6" customWidth="1"/>
    <col min="6" max="6" width="9.83203125" style="70" customWidth="1"/>
    <col min="7" max="7" width="11.1640625" style="10" bestFit="1" customWidth="1"/>
    <col min="8" max="8" width="12.33203125" style="10" customWidth="1"/>
    <col min="9" max="9" width="14.1640625" style="10" bestFit="1" customWidth="1"/>
    <col min="10" max="10" width="9.1640625" style="10" customWidth="1"/>
    <col min="11" max="11" width="11.5" style="10" bestFit="1" customWidth="1"/>
    <col min="12" max="12" width="10.6640625" style="10" customWidth="1"/>
    <col min="13" max="13" width="9.1640625" style="10" customWidth="1"/>
    <col min="14" max="14" width="15.83203125" style="6" hidden="1" customWidth="1"/>
    <col min="15" max="15" width="41.1640625" style="6" bestFit="1" customWidth="1"/>
    <col min="16" max="16" width="18.33203125" style="6" customWidth="1"/>
    <col min="17" max="16384" width="8.83203125" style="6"/>
  </cols>
  <sheetData>
    <row r="1" spans="1:15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5"/>
    </row>
    <row r="2" spans="1:15" ht="19" thickBot="1">
      <c r="D2" s="7"/>
      <c r="E2" s="7"/>
      <c r="F2" s="8"/>
      <c r="G2" s="9"/>
      <c r="H2" s="9"/>
      <c r="I2" s="9"/>
      <c r="J2" s="9"/>
    </row>
    <row r="3" spans="1:15" ht="24" customHeight="1" thickBot="1">
      <c r="A3" s="11" t="s">
        <v>1</v>
      </c>
      <c r="B3" s="12" t="s">
        <v>2</v>
      </c>
      <c r="C3" s="13"/>
      <c r="D3" s="11" t="s">
        <v>3</v>
      </c>
      <c r="E3" s="11" t="s">
        <v>4</v>
      </c>
      <c r="F3" s="14" t="s">
        <v>5</v>
      </c>
      <c r="G3" s="15" t="s">
        <v>6</v>
      </c>
      <c r="H3" s="16"/>
      <c r="I3" s="16"/>
      <c r="J3" s="16"/>
      <c r="K3" s="16"/>
      <c r="L3" s="16"/>
      <c r="M3" s="16"/>
    </row>
    <row r="4" spans="1:15" ht="35" customHeight="1" thickBot="1">
      <c r="A4" s="17"/>
      <c r="B4" s="18"/>
      <c r="C4" s="19"/>
      <c r="D4" s="20"/>
      <c r="E4" s="20"/>
      <c r="F4" s="21"/>
      <c r="G4" s="22" t="s">
        <v>7</v>
      </c>
      <c r="H4" s="23" t="s">
        <v>8</v>
      </c>
      <c r="I4" s="22" t="s">
        <v>9</v>
      </c>
      <c r="J4" s="23" t="s">
        <v>10</v>
      </c>
      <c r="K4" s="24" t="s">
        <v>11</v>
      </c>
      <c r="L4" s="23" t="s">
        <v>12</v>
      </c>
      <c r="M4" s="24" t="s">
        <v>13</v>
      </c>
    </row>
    <row r="5" spans="1:15" ht="15" thickBot="1">
      <c r="A5" s="25"/>
      <c r="B5" s="26"/>
      <c r="C5" s="26"/>
      <c r="D5" s="27"/>
      <c r="E5" s="27"/>
      <c r="F5" s="28"/>
      <c r="G5" s="29"/>
      <c r="H5" s="29"/>
      <c r="I5" s="29"/>
      <c r="J5" s="29"/>
      <c r="K5" s="30"/>
      <c r="L5" s="30"/>
      <c r="M5" s="30"/>
    </row>
    <row r="6" spans="1:15" ht="29" thickBot="1">
      <c r="A6" s="31" t="s">
        <v>14</v>
      </c>
      <c r="B6" s="32" t="s">
        <v>15</v>
      </c>
      <c r="C6" s="33"/>
      <c r="D6" s="34" t="s">
        <v>16</v>
      </c>
      <c r="E6" s="35" t="s">
        <v>17</v>
      </c>
      <c r="F6" s="36" t="s">
        <v>18</v>
      </c>
      <c r="G6" s="37">
        <v>730.54</v>
      </c>
      <c r="H6" s="37">
        <v>686</v>
      </c>
      <c r="I6" s="37">
        <v>624</v>
      </c>
      <c r="J6" s="37">
        <v>130</v>
      </c>
      <c r="K6" s="38">
        <f>SUM(G6:J6)</f>
        <v>2170.54</v>
      </c>
      <c r="L6" s="39">
        <v>0</v>
      </c>
      <c r="M6" s="40">
        <f>SUM(K6:L6)</f>
        <v>2170.54</v>
      </c>
    </row>
    <row r="7" spans="1:15" ht="24">
      <c r="A7" s="41"/>
      <c r="B7" s="42"/>
      <c r="C7" s="43"/>
      <c r="D7" s="34" t="s">
        <v>19</v>
      </c>
      <c r="E7" s="35" t="s">
        <v>20</v>
      </c>
      <c r="F7" s="36" t="s">
        <v>21</v>
      </c>
      <c r="G7" s="37">
        <v>1237.92</v>
      </c>
      <c r="H7" s="37">
        <v>317.58</v>
      </c>
      <c r="I7" s="37">
        <v>251.53</v>
      </c>
      <c r="J7" s="37">
        <v>432.8</v>
      </c>
      <c r="K7" s="38">
        <f t="shared" ref="K7:K38" si="0">SUM(G7:J7)</f>
        <v>2239.83</v>
      </c>
      <c r="L7" s="39">
        <v>32.479999999999997</v>
      </c>
      <c r="M7" s="40">
        <f t="shared" ref="M7:M38" si="1">SUM(K7:L7)</f>
        <v>2272.31</v>
      </c>
    </row>
    <row r="8" spans="1:15">
      <c r="A8" s="44"/>
      <c r="B8" s="42"/>
      <c r="C8" s="43"/>
      <c r="D8" s="34" t="s">
        <v>22</v>
      </c>
      <c r="E8" s="35" t="s">
        <v>23</v>
      </c>
      <c r="F8" s="36" t="s">
        <v>24</v>
      </c>
      <c r="G8" s="37"/>
      <c r="H8" s="37">
        <v>153.72</v>
      </c>
      <c r="I8" s="37"/>
      <c r="J8" s="37">
        <v>0</v>
      </c>
      <c r="K8" s="38">
        <f t="shared" si="0"/>
        <v>153.72</v>
      </c>
      <c r="L8" s="45">
        <v>0</v>
      </c>
      <c r="M8" s="40">
        <f t="shared" si="1"/>
        <v>153.72</v>
      </c>
    </row>
    <row r="9" spans="1:15">
      <c r="A9" s="44"/>
      <c r="B9" s="46"/>
      <c r="C9" s="47"/>
      <c r="D9" s="34" t="s">
        <v>25</v>
      </c>
      <c r="E9" s="35" t="s">
        <v>26</v>
      </c>
      <c r="F9" s="36" t="s">
        <v>27</v>
      </c>
      <c r="G9" s="37">
        <v>0</v>
      </c>
      <c r="H9" s="37">
        <v>0</v>
      </c>
      <c r="I9" s="37">
        <v>0</v>
      </c>
      <c r="J9" s="37">
        <v>0</v>
      </c>
      <c r="K9" s="38">
        <f t="shared" si="0"/>
        <v>0</v>
      </c>
      <c r="L9" s="45">
        <v>1527.68</v>
      </c>
      <c r="M9" s="40">
        <f t="shared" si="1"/>
        <v>1527.68</v>
      </c>
    </row>
    <row r="10" spans="1:15">
      <c r="A10" s="44"/>
      <c r="B10" s="46"/>
      <c r="C10" s="47"/>
      <c r="D10" s="34" t="s">
        <v>28</v>
      </c>
      <c r="E10" s="35" t="s">
        <v>29</v>
      </c>
      <c r="F10" s="36" t="s">
        <v>30</v>
      </c>
      <c r="G10" s="37">
        <v>757.92</v>
      </c>
      <c r="H10" s="37">
        <v>225</v>
      </c>
      <c r="I10" s="37">
        <v>552.78</v>
      </c>
      <c r="J10" s="37">
        <v>353.9</v>
      </c>
      <c r="K10" s="38">
        <f t="shared" si="0"/>
        <v>1889.6</v>
      </c>
      <c r="L10" s="39">
        <v>0</v>
      </c>
      <c r="M10" s="40">
        <f t="shared" si="1"/>
        <v>1889.6</v>
      </c>
    </row>
    <row r="11" spans="1:15" ht="24">
      <c r="A11" s="41"/>
      <c r="B11" s="42"/>
      <c r="C11" s="43"/>
      <c r="D11" s="34" t="s">
        <v>31</v>
      </c>
      <c r="E11" s="35" t="s">
        <v>32</v>
      </c>
      <c r="F11" s="36" t="s">
        <v>33</v>
      </c>
      <c r="G11" s="37">
        <v>928</v>
      </c>
      <c r="H11" s="37">
        <v>306.7</v>
      </c>
      <c r="I11" s="37">
        <v>0</v>
      </c>
      <c r="J11" s="37">
        <v>57.7</v>
      </c>
      <c r="K11" s="38">
        <f t="shared" si="0"/>
        <v>1292.4000000000001</v>
      </c>
      <c r="L11" s="45">
        <v>268</v>
      </c>
      <c r="M11" s="40">
        <f t="shared" si="1"/>
        <v>1560.4</v>
      </c>
    </row>
    <row r="12" spans="1:15" ht="63.75" customHeight="1">
      <c r="A12" s="44"/>
      <c r="B12" s="42"/>
      <c r="C12" s="43"/>
      <c r="D12" s="48" t="s">
        <v>34</v>
      </c>
      <c r="E12" s="49" t="s">
        <v>35</v>
      </c>
      <c r="F12" s="50" t="s">
        <v>36</v>
      </c>
      <c r="G12" s="51">
        <v>453.43000000000006</v>
      </c>
      <c r="H12" s="52">
        <v>1435</v>
      </c>
      <c r="I12" s="53">
        <v>3583.19</v>
      </c>
      <c r="J12" s="52">
        <v>0</v>
      </c>
      <c r="K12" s="53">
        <f t="shared" si="0"/>
        <v>5471.62</v>
      </c>
      <c r="L12" s="54">
        <v>29</v>
      </c>
      <c r="M12" s="55">
        <f t="shared" si="1"/>
        <v>5500.62</v>
      </c>
      <c r="N12" s="56" t="s">
        <v>37</v>
      </c>
    </row>
    <row r="13" spans="1:15" ht="14.5" customHeight="1">
      <c r="A13" s="44"/>
      <c r="B13" s="46"/>
      <c r="C13" s="47"/>
      <c r="D13" s="34" t="s">
        <v>38</v>
      </c>
      <c r="E13" s="35" t="s">
        <v>39</v>
      </c>
      <c r="F13" s="36" t="s">
        <v>40</v>
      </c>
      <c r="G13" s="57">
        <v>45.5</v>
      </c>
      <c r="H13" s="37">
        <v>915</v>
      </c>
      <c r="I13" s="45">
        <v>1700.58</v>
      </c>
      <c r="J13" s="37">
        <v>0</v>
      </c>
      <c r="K13" s="38">
        <f>SUM(G13:J13)</f>
        <v>2661.08</v>
      </c>
      <c r="L13" s="39">
        <v>0</v>
      </c>
      <c r="M13" s="40">
        <f>SUM(K13:L13)</f>
        <v>2661.08</v>
      </c>
    </row>
    <row r="14" spans="1:15">
      <c r="A14" s="44"/>
      <c r="B14" s="42"/>
      <c r="C14" s="43"/>
      <c r="D14" s="34" t="s">
        <v>41</v>
      </c>
      <c r="E14" s="35" t="s">
        <v>42</v>
      </c>
      <c r="F14" s="36" t="s">
        <v>43</v>
      </c>
      <c r="G14" s="57">
        <v>934</v>
      </c>
      <c r="H14" s="37">
        <v>168</v>
      </c>
      <c r="I14" s="45">
        <v>198.22</v>
      </c>
      <c r="J14" s="37">
        <v>0</v>
      </c>
      <c r="K14" s="38">
        <f t="shared" si="0"/>
        <v>1300.22</v>
      </c>
      <c r="L14" s="39">
        <v>88.72</v>
      </c>
      <c r="M14" s="40">
        <f t="shared" si="1"/>
        <v>1388.94</v>
      </c>
      <c r="O14" s="58"/>
    </row>
    <row r="15" spans="1:15">
      <c r="A15" s="44"/>
      <c r="B15" s="42"/>
      <c r="C15" s="43"/>
      <c r="D15" s="34" t="s">
        <v>44</v>
      </c>
      <c r="E15" s="35" t="s">
        <v>45</v>
      </c>
      <c r="F15" s="36" t="s">
        <v>27</v>
      </c>
      <c r="G15" s="37">
        <v>0</v>
      </c>
      <c r="H15" s="37">
        <v>0</v>
      </c>
      <c r="I15" s="37">
        <v>0</v>
      </c>
      <c r="J15" s="37">
        <v>0</v>
      </c>
      <c r="K15" s="38">
        <f t="shared" si="0"/>
        <v>0</v>
      </c>
      <c r="L15" s="39">
        <v>711.06</v>
      </c>
      <c r="M15" s="40">
        <f t="shared" si="1"/>
        <v>711.06</v>
      </c>
    </row>
    <row r="16" spans="1:15">
      <c r="A16" s="44"/>
      <c r="B16" s="46"/>
      <c r="C16" s="47"/>
      <c r="D16" s="34" t="s">
        <v>46</v>
      </c>
      <c r="E16" s="35" t="s">
        <v>47</v>
      </c>
      <c r="F16" s="36" t="s">
        <v>48</v>
      </c>
      <c r="G16" s="37">
        <v>0</v>
      </c>
      <c r="H16" s="37">
        <v>207.5</v>
      </c>
      <c r="I16" s="37">
        <v>589.04999999999995</v>
      </c>
      <c r="J16" s="37">
        <v>51.9</v>
      </c>
      <c r="K16" s="38">
        <f t="shared" si="0"/>
        <v>848.44999999999993</v>
      </c>
      <c r="L16" s="37">
        <v>0</v>
      </c>
      <c r="M16" s="40">
        <f t="shared" si="1"/>
        <v>848.44999999999993</v>
      </c>
    </row>
    <row r="17" spans="1:15" ht="24">
      <c r="A17" s="44"/>
      <c r="B17" s="46"/>
      <c r="C17" s="47"/>
      <c r="D17" s="34" t="s">
        <v>49</v>
      </c>
      <c r="E17" s="35" t="s">
        <v>50</v>
      </c>
      <c r="F17" s="36" t="s">
        <v>51</v>
      </c>
      <c r="G17" s="45">
        <v>611.51</v>
      </c>
      <c r="H17" s="45">
        <v>105</v>
      </c>
      <c r="I17" s="45">
        <v>470.4</v>
      </c>
      <c r="J17" s="45">
        <v>300.96999999999997</v>
      </c>
      <c r="K17" s="39">
        <f t="shared" si="0"/>
        <v>1487.8799999999999</v>
      </c>
      <c r="L17" s="39">
        <v>0</v>
      </c>
      <c r="M17" s="59">
        <f t="shared" si="1"/>
        <v>1487.8799999999999</v>
      </c>
    </row>
    <row r="18" spans="1:15" ht="24">
      <c r="A18" s="44"/>
      <c r="B18" s="42"/>
      <c r="C18" s="43"/>
      <c r="D18" s="34" t="s">
        <v>52</v>
      </c>
      <c r="E18" s="35" t="s">
        <v>53</v>
      </c>
      <c r="F18" s="36" t="s">
        <v>27</v>
      </c>
      <c r="G18" s="37">
        <v>0</v>
      </c>
      <c r="H18" s="37">
        <v>35</v>
      </c>
      <c r="I18" s="37">
        <v>0</v>
      </c>
      <c r="J18" s="37">
        <v>0</v>
      </c>
      <c r="K18" s="38">
        <f t="shared" si="0"/>
        <v>35</v>
      </c>
      <c r="L18" s="38">
        <v>0</v>
      </c>
      <c r="M18" s="40">
        <f t="shared" si="1"/>
        <v>35</v>
      </c>
    </row>
    <row r="19" spans="1:15">
      <c r="A19" s="44"/>
      <c r="B19" s="42"/>
      <c r="C19" s="43"/>
      <c r="D19" s="34" t="s">
        <v>54</v>
      </c>
      <c r="E19" s="35" t="s">
        <v>55</v>
      </c>
      <c r="F19" s="36" t="s">
        <v>27</v>
      </c>
      <c r="G19" s="37">
        <v>0</v>
      </c>
      <c r="H19" s="37">
        <v>41.15</v>
      </c>
      <c r="I19" s="37">
        <v>0</v>
      </c>
      <c r="J19" s="37">
        <v>0</v>
      </c>
      <c r="K19" s="38">
        <f t="shared" si="0"/>
        <v>41.15</v>
      </c>
      <c r="L19" s="37">
        <v>0</v>
      </c>
      <c r="M19" s="40">
        <f t="shared" si="1"/>
        <v>41.15</v>
      </c>
    </row>
    <row r="20" spans="1:15" ht="48">
      <c r="A20" s="44"/>
      <c r="B20" s="42"/>
      <c r="C20" s="43"/>
      <c r="D20" s="34" t="s">
        <v>56</v>
      </c>
      <c r="E20" s="35" t="s">
        <v>57</v>
      </c>
      <c r="F20" s="36" t="s">
        <v>58</v>
      </c>
      <c r="G20" s="37">
        <v>3742.42</v>
      </c>
      <c r="H20" s="37">
        <v>96.35</v>
      </c>
      <c r="I20" s="37">
        <v>2643</v>
      </c>
      <c r="J20" s="37">
        <v>1255.1099999999999</v>
      </c>
      <c r="K20" s="38">
        <f t="shared" si="0"/>
        <v>7736.88</v>
      </c>
      <c r="L20" s="37">
        <v>0</v>
      </c>
      <c r="M20" s="40">
        <f t="shared" si="1"/>
        <v>7736.88</v>
      </c>
    </row>
    <row r="21" spans="1:15" ht="36">
      <c r="A21" s="44"/>
      <c r="B21" s="42"/>
      <c r="C21" s="43"/>
      <c r="D21" s="34" t="s">
        <v>59</v>
      </c>
      <c r="E21" s="35" t="s">
        <v>60</v>
      </c>
      <c r="F21" s="36" t="s">
        <v>33</v>
      </c>
      <c r="G21" s="37">
        <v>953</v>
      </c>
      <c r="H21" s="37">
        <v>312.8</v>
      </c>
      <c r="I21" s="37">
        <v>778</v>
      </c>
      <c r="J21" s="37">
        <v>273.39999999999998</v>
      </c>
      <c r="K21" s="38">
        <f t="shared" si="0"/>
        <v>2317.1999999999998</v>
      </c>
      <c r="L21" s="37">
        <v>0</v>
      </c>
      <c r="M21" s="40">
        <f t="shared" si="1"/>
        <v>2317.1999999999998</v>
      </c>
    </row>
    <row r="22" spans="1:15" ht="24">
      <c r="A22" s="44"/>
      <c r="B22" s="42"/>
      <c r="C22" s="43"/>
      <c r="D22" s="34" t="s">
        <v>61</v>
      </c>
      <c r="E22" s="35" t="s">
        <v>62</v>
      </c>
      <c r="F22" s="36" t="s">
        <v>63</v>
      </c>
      <c r="G22" s="45">
        <v>408</v>
      </c>
      <c r="H22" s="45"/>
      <c r="I22" s="45">
        <v>687.84</v>
      </c>
      <c r="J22" s="45">
        <v>124.4</v>
      </c>
      <c r="K22" s="39">
        <f t="shared" si="0"/>
        <v>1220.2400000000002</v>
      </c>
      <c r="L22" s="45">
        <v>0</v>
      </c>
      <c r="M22" s="59">
        <f t="shared" si="1"/>
        <v>1220.2400000000002</v>
      </c>
    </row>
    <row r="23" spans="1:15">
      <c r="A23" s="44"/>
      <c r="B23" s="46"/>
      <c r="C23" s="47"/>
      <c r="D23" s="34" t="s">
        <v>64</v>
      </c>
      <c r="E23" s="35" t="s">
        <v>65</v>
      </c>
      <c r="F23" s="36" t="s">
        <v>48</v>
      </c>
      <c r="G23" s="37"/>
      <c r="H23" s="45">
        <v>212.04</v>
      </c>
      <c r="I23" s="37">
        <v>259.89999999999998</v>
      </c>
      <c r="J23" s="45">
        <v>75.95</v>
      </c>
      <c r="K23" s="38">
        <f t="shared" si="0"/>
        <v>547.89</v>
      </c>
      <c r="L23" s="37">
        <v>0</v>
      </c>
      <c r="M23" s="40">
        <f t="shared" si="1"/>
        <v>547.89</v>
      </c>
    </row>
    <row r="24" spans="1:15" ht="24">
      <c r="A24" s="44"/>
      <c r="B24" s="42"/>
      <c r="C24" s="43"/>
      <c r="D24" s="34" t="s">
        <v>66</v>
      </c>
      <c r="E24" s="35" t="s">
        <v>67</v>
      </c>
      <c r="F24" s="36" t="s">
        <v>68</v>
      </c>
      <c r="G24" s="37">
        <v>2492</v>
      </c>
      <c r="H24" s="45"/>
      <c r="I24" s="37">
        <v>2262</v>
      </c>
      <c r="J24" s="45">
        <v>151.9</v>
      </c>
      <c r="K24" s="38">
        <f t="shared" si="0"/>
        <v>4905.8999999999996</v>
      </c>
      <c r="L24" s="37">
        <v>0</v>
      </c>
      <c r="M24" s="40">
        <f t="shared" si="1"/>
        <v>4905.8999999999996</v>
      </c>
    </row>
    <row r="25" spans="1:15">
      <c r="A25" s="44"/>
      <c r="B25" s="46"/>
      <c r="C25" s="47"/>
      <c r="D25" s="34" t="s">
        <v>69</v>
      </c>
      <c r="E25" s="35" t="s">
        <v>70</v>
      </c>
      <c r="F25" s="36" t="s">
        <v>71</v>
      </c>
      <c r="G25" s="37">
        <v>1224</v>
      </c>
      <c r="H25" s="45">
        <v>290</v>
      </c>
      <c r="I25" s="37">
        <v>396.06</v>
      </c>
      <c r="J25" s="45">
        <v>212.1</v>
      </c>
      <c r="K25" s="38">
        <f t="shared" si="0"/>
        <v>2122.16</v>
      </c>
      <c r="L25" s="37">
        <v>0</v>
      </c>
      <c r="M25" s="40">
        <f t="shared" si="1"/>
        <v>2122.16</v>
      </c>
    </row>
    <row r="26" spans="1:15">
      <c r="A26" s="44"/>
      <c r="B26" s="46"/>
      <c r="C26" s="47"/>
      <c r="D26" s="34" t="s">
        <v>72</v>
      </c>
      <c r="E26" s="35" t="s">
        <v>73</v>
      </c>
      <c r="F26" s="36" t="s">
        <v>33</v>
      </c>
      <c r="G26" s="45">
        <v>920</v>
      </c>
      <c r="H26" s="45">
        <v>136.6</v>
      </c>
      <c r="I26" s="37">
        <v>437.82</v>
      </c>
      <c r="J26" s="45">
        <v>76</v>
      </c>
      <c r="K26" s="38">
        <f t="shared" si="0"/>
        <v>1570.4199999999998</v>
      </c>
      <c r="L26" s="37">
        <v>0</v>
      </c>
      <c r="M26" s="40">
        <f t="shared" si="1"/>
        <v>1570.4199999999998</v>
      </c>
    </row>
    <row r="27" spans="1:15">
      <c r="A27" s="44"/>
      <c r="B27" s="46"/>
      <c r="C27" s="47"/>
      <c r="D27" s="34" t="s">
        <v>74</v>
      </c>
      <c r="E27" s="35" t="s">
        <v>75</v>
      </c>
      <c r="F27" s="36" t="s">
        <v>27</v>
      </c>
      <c r="G27" s="37"/>
      <c r="H27" s="45">
        <v>417.96</v>
      </c>
      <c r="I27" s="37"/>
      <c r="J27" s="45"/>
      <c r="K27" s="38">
        <f t="shared" si="0"/>
        <v>417.96</v>
      </c>
      <c r="L27" s="37">
        <v>0</v>
      </c>
      <c r="M27" s="40">
        <f t="shared" si="1"/>
        <v>417.96</v>
      </c>
    </row>
    <row r="28" spans="1:15">
      <c r="A28" s="44"/>
      <c r="B28" s="46"/>
      <c r="C28" s="47"/>
      <c r="D28" s="34" t="s">
        <v>76</v>
      </c>
      <c r="E28" s="35" t="s">
        <v>77</v>
      </c>
      <c r="F28" s="36" t="s">
        <v>27</v>
      </c>
      <c r="G28" s="37"/>
      <c r="H28" s="45">
        <v>101.3</v>
      </c>
      <c r="I28" s="37"/>
      <c r="J28" s="45">
        <v>17.27</v>
      </c>
      <c r="K28" s="38">
        <f t="shared" si="0"/>
        <v>118.57</v>
      </c>
      <c r="L28" s="37">
        <v>0</v>
      </c>
      <c r="M28" s="40">
        <f t="shared" si="1"/>
        <v>118.57</v>
      </c>
    </row>
    <row r="29" spans="1:15">
      <c r="A29" s="44"/>
      <c r="B29" s="46"/>
      <c r="C29" s="47"/>
      <c r="D29" s="34" t="s">
        <v>78</v>
      </c>
      <c r="E29" s="35" t="s">
        <v>79</v>
      </c>
      <c r="F29" s="36" t="s">
        <v>80</v>
      </c>
      <c r="G29" s="45"/>
      <c r="H29" s="45">
        <v>45</v>
      </c>
      <c r="I29" s="37"/>
      <c r="J29" s="45"/>
      <c r="K29" s="38">
        <f t="shared" si="0"/>
        <v>45</v>
      </c>
      <c r="L29" s="37"/>
      <c r="M29" s="40">
        <f t="shared" si="1"/>
        <v>45</v>
      </c>
      <c r="O29" s="60"/>
    </row>
    <row r="30" spans="1:15">
      <c r="A30" s="44"/>
      <c r="B30" s="46"/>
      <c r="C30" s="47"/>
      <c r="D30" s="34" t="s">
        <v>81</v>
      </c>
      <c r="E30" s="35" t="s">
        <v>82</v>
      </c>
      <c r="F30" s="36" t="s">
        <v>27</v>
      </c>
      <c r="G30" s="37"/>
      <c r="H30" s="45">
        <v>38.42</v>
      </c>
      <c r="J30" s="45"/>
      <c r="K30" s="38">
        <f t="shared" si="0"/>
        <v>38.42</v>
      </c>
      <c r="L30" s="37">
        <v>0</v>
      </c>
      <c r="M30" s="40">
        <f t="shared" si="1"/>
        <v>38.42</v>
      </c>
    </row>
    <row r="31" spans="1:15" ht="24">
      <c r="A31" s="44"/>
      <c r="B31" s="46"/>
      <c r="C31" s="47"/>
      <c r="D31" s="34" t="s">
        <v>83</v>
      </c>
      <c r="E31" s="35" t="s">
        <v>84</v>
      </c>
      <c r="F31" s="36" t="s">
        <v>27</v>
      </c>
      <c r="G31" s="37"/>
      <c r="H31" s="45">
        <v>132.93</v>
      </c>
      <c r="I31" s="37"/>
      <c r="J31" s="45"/>
      <c r="K31" s="38">
        <f t="shared" si="0"/>
        <v>132.93</v>
      </c>
      <c r="L31" s="37">
        <v>0</v>
      </c>
      <c r="M31" s="40">
        <f t="shared" si="1"/>
        <v>132.93</v>
      </c>
    </row>
    <row r="32" spans="1:15" ht="24">
      <c r="A32" s="44"/>
      <c r="B32" s="46"/>
      <c r="C32" s="47"/>
      <c r="D32" s="34" t="s">
        <v>85</v>
      </c>
      <c r="E32" s="35" t="s">
        <v>86</v>
      </c>
      <c r="F32" s="36" t="s">
        <v>87</v>
      </c>
      <c r="G32" s="37">
        <v>459.87</v>
      </c>
      <c r="H32" s="45">
        <v>307.81</v>
      </c>
      <c r="I32" s="37">
        <v>525.6</v>
      </c>
      <c r="J32" s="45">
        <v>273.39999999999998</v>
      </c>
      <c r="K32" s="38">
        <f t="shared" si="0"/>
        <v>1566.6800000000003</v>
      </c>
      <c r="L32" s="37">
        <v>0</v>
      </c>
      <c r="M32" s="40">
        <f t="shared" si="1"/>
        <v>1566.6800000000003</v>
      </c>
    </row>
    <row r="33" spans="1:15" ht="24">
      <c r="A33" s="44"/>
      <c r="B33" s="46"/>
      <c r="C33" s="47"/>
      <c r="D33" s="34" t="s">
        <v>88</v>
      </c>
      <c r="E33" s="35" t="s">
        <v>89</v>
      </c>
      <c r="F33" s="36" t="s">
        <v>33</v>
      </c>
      <c r="G33" s="37">
        <v>1045.71</v>
      </c>
      <c r="H33" s="45">
        <v>134.81</v>
      </c>
      <c r="I33" s="37">
        <v>224</v>
      </c>
      <c r="J33" s="45">
        <v>138.80000000000001</v>
      </c>
      <c r="K33" s="38">
        <f t="shared" si="0"/>
        <v>1543.32</v>
      </c>
      <c r="L33" s="37">
        <v>0</v>
      </c>
      <c r="M33" s="40">
        <f t="shared" si="1"/>
        <v>1543.32</v>
      </c>
    </row>
    <row r="34" spans="1:15" ht="24">
      <c r="A34" s="44"/>
      <c r="B34" s="46"/>
      <c r="C34" s="47"/>
      <c r="D34" s="34" t="s">
        <v>90</v>
      </c>
      <c r="E34" s="35" t="s">
        <v>91</v>
      </c>
      <c r="F34" s="36" t="s">
        <v>33</v>
      </c>
      <c r="G34" s="37">
        <f>950.07+135.14</f>
        <v>1085.21</v>
      </c>
      <c r="H34" s="45">
        <v>222.72</v>
      </c>
      <c r="I34" s="37">
        <v>625.26</v>
      </c>
      <c r="J34" s="45">
        <v>63.65</v>
      </c>
      <c r="K34" s="38">
        <f t="shared" si="0"/>
        <v>1996.8400000000001</v>
      </c>
      <c r="L34" s="37">
        <v>0</v>
      </c>
      <c r="M34" s="40">
        <f t="shared" si="1"/>
        <v>1996.8400000000001</v>
      </c>
      <c r="O34" s="6" t="s">
        <v>92</v>
      </c>
    </row>
    <row r="35" spans="1:15">
      <c r="A35" s="44"/>
      <c r="B35" s="46"/>
      <c r="C35" s="47"/>
      <c r="D35" s="34" t="s">
        <v>93</v>
      </c>
      <c r="E35" s="35" t="s">
        <v>94</v>
      </c>
      <c r="F35" s="36" t="s">
        <v>33</v>
      </c>
      <c r="G35" s="37">
        <v>740.93</v>
      </c>
      <c r="H35" s="45">
        <v>228.86</v>
      </c>
      <c r="I35" s="37">
        <v>568.96</v>
      </c>
      <c r="J35" s="45">
        <v>273.39999999999998</v>
      </c>
      <c r="K35" s="38">
        <f t="shared" si="0"/>
        <v>1812.15</v>
      </c>
      <c r="L35" s="37">
        <v>236.94</v>
      </c>
      <c r="M35" s="40">
        <f>SUM(K35:L35)</f>
        <v>2049.09</v>
      </c>
    </row>
    <row r="36" spans="1:15" ht="24">
      <c r="A36" s="44"/>
      <c r="B36" s="46"/>
      <c r="C36" s="47"/>
      <c r="D36" s="34" t="s">
        <v>95</v>
      </c>
      <c r="E36" s="35" t="s">
        <v>96</v>
      </c>
      <c r="F36" s="36" t="s">
        <v>97</v>
      </c>
      <c r="G36" s="37">
        <v>954.26</v>
      </c>
      <c r="H36" s="45">
        <v>225.45</v>
      </c>
      <c r="I36" s="37">
        <v>459.74</v>
      </c>
      <c r="J36" s="45">
        <v>242.25</v>
      </c>
      <c r="K36" s="38">
        <f t="shared" si="0"/>
        <v>1881.7</v>
      </c>
      <c r="L36" s="37">
        <v>0</v>
      </c>
      <c r="M36" s="40">
        <f>SUM(K36:L36)</f>
        <v>1881.7</v>
      </c>
    </row>
    <row r="37" spans="1:15">
      <c r="A37" s="44"/>
      <c r="B37" s="46"/>
      <c r="C37" s="47"/>
      <c r="D37" s="34" t="s">
        <v>98</v>
      </c>
      <c r="E37" s="35" t="s">
        <v>99</v>
      </c>
      <c r="F37" s="36" t="s">
        <v>27</v>
      </c>
      <c r="G37" s="37"/>
      <c r="H37" s="45">
        <v>149</v>
      </c>
      <c r="I37" s="37"/>
      <c r="J37" s="45"/>
      <c r="K37" s="38">
        <f t="shared" si="0"/>
        <v>149</v>
      </c>
      <c r="L37" s="37">
        <v>0</v>
      </c>
      <c r="M37" s="40">
        <f t="shared" si="1"/>
        <v>149</v>
      </c>
    </row>
    <row r="38" spans="1:15" ht="24">
      <c r="A38" s="44"/>
      <c r="B38" s="46"/>
      <c r="C38" s="47"/>
      <c r="D38" s="34" t="s">
        <v>100</v>
      </c>
      <c r="E38" s="35" t="s">
        <v>101</v>
      </c>
      <c r="F38" s="36" t="s">
        <v>102</v>
      </c>
      <c r="G38" s="37">
        <v>1292.05</v>
      </c>
      <c r="H38" s="45">
        <v>29.05</v>
      </c>
      <c r="I38" s="37">
        <v>895.8</v>
      </c>
      <c r="J38" s="45">
        <v>334.95</v>
      </c>
      <c r="K38" s="38">
        <f t="shared" si="0"/>
        <v>2551.8499999999995</v>
      </c>
      <c r="L38" s="37">
        <v>0</v>
      </c>
      <c r="M38" s="40">
        <f t="shared" si="1"/>
        <v>2551.8499999999995</v>
      </c>
    </row>
    <row r="39" spans="1:15" ht="15" thickBot="1">
      <c r="A39" s="61"/>
      <c r="B39" s="62"/>
      <c r="C39" s="63"/>
      <c r="D39" s="64"/>
      <c r="E39" s="65" t="s">
        <v>13</v>
      </c>
      <c r="F39" s="66"/>
      <c r="G39" s="67">
        <f t="shared" ref="G39:M39" si="2">SUM(G6:G38)</f>
        <v>21016.27</v>
      </c>
      <c r="H39" s="67">
        <f t="shared" si="2"/>
        <v>7676.7500000000018</v>
      </c>
      <c r="I39" s="67">
        <f t="shared" si="2"/>
        <v>18733.73</v>
      </c>
      <c r="J39" s="67">
        <f t="shared" si="2"/>
        <v>4839.8500000000004</v>
      </c>
      <c r="K39" s="67">
        <f t="shared" si="2"/>
        <v>52266.600000000006</v>
      </c>
      <c r="L39" s="67">
        <f t="shared" si="2"/>
        <v>2893.88</v>
      </c>
      <c r="M39" s="68">
        <f t="shared" si="2"/>
        <v>55160.479999999989</v>
      </c>
    </row>
    <row r="40" spans="1:15">
      <c r="F40" s="6"/>
      <c r="G40" s="6"/>
      <c r="H40" s="6"/>
      <c r="I40" s="6"/>
      <c r="J40" s="6"/>
      <c r="K40" s="6"/>
      <c r="L40" s="6"/>
      <c r="M40" s="6"/>
    </row>
    <row r="41" spans="1:15">
      <c r="F41" s="6"/>
      <c r="G41" s="6"/>
      <c r="H41" s="6"/>
      <c r="I41" s="6"/>
      <c r="J41" s="6"/>
      <c r="K41" s="6"/>
      <c r="L41" s="6"/>
      <c r="M41" s="6"/>
    </row>
    <row r="42" spans="1:15">
      <c r="F42" s="6"/>
      <c r="G42" s="6"/>
      <c r="H42" s="6"/>
      <c r="I42" s="6"/>
      <c r="J42" s="6"/>
      <c r="K42" s="6"/>
      <c r="L42" s="6"/>
      <c r="M42" s="6"/>
    </row>
    <row r="43" spans="1:15">
      <c r="F43" s="6"/>
      <c r="G43" s="6"/>
      <c r="H43" s="6"/>
      <c r="I43" s="6"/>
      <c r="J43" s="6"/>
      <c r="K43" s="6"/>
      <c r="L43" s="6"/>
      <c r="M43" s="6"/>
    </row>
    <row r="44" spans="1:15">
      <c r="D44" s="69"/>
      <c r="E44" s="69"/>
      <c r="F44" s="6"/>
      <c r="G44" s="6"/>
      <c r="H44" s="6"/>
      <c r="I44" s="6"/>
      <c r="J44" s="6"/>
      <c r="K44" s="6"/>
      <c r="L44" s="6"/>
      <c r="M44" s="6"/>
    </row>
    <row r="45" spans="1:15">
      <c r="D45" s="69"/>
      <c r="E45" s="69"/>
      <c r="F45" s="6"/>
      <c r="G45" s="6"/>
      <c r="H45" s="6"/>
      <c r="I45" s="6"/>
      <c r="J45" s="6"/>
      <c r="K45" s="6"/>
      <c r="L45" s="6"/>
      <c r="M45" s="6"/>
    </row>
    <row r="46" spans="1:15">
      <c r="F46" s="6"/>
      <c r="G46" s="6"/>
      <c r="H46" s="6"/>
      <c r="I46" s="6"/>
      <c r="J46" s="6"/>
      <c r="K46" s="6"/>
      <c r="L46" s="6"/>
      <c r="M46" s="6"/>
    </row>
    <row r="47" spans="1:15">
      <c r="F47" s="6"/>
      <c r="G47" s="6"/>
      <c r="H47" s="6"/>
      <c r="I47" s="6"/>
      <c r="J47" s="6"/>
      <c r="K47" s="6"/>
      <c r="L47" s="6"/>
      <c r="M47" s="6"/>
    </row>
    <row r="48" spans="1:15">
      <c r="F48" s="6"/>
      <c r="G48" s="6"/>
      <c r="H48" s="6"/>
      <c r="I48" s="6"/>
      <c r="J48" s="6"/>
      <c r="K48" s="6"/>
      <c r="L48" s="6"/>
      <c r="M48" s="6"/>
    </row>
  </sheetData>
  <mergeCells count="22">
    <mergeCell ref="B21:C21"/>
    <mergeCell ref="B22:C22"/>
    <mergeCell ref="B24:C24"/>
    <mergeCell ref="B39:C39"/>
    <mergeCell ref="B12:C12"/>
    <mergeCell ref="B14:C14"/>
    <mergeCell ref="B15:C15"/>
    <mergeCell ref="B18:C18"/>
    <mergeCell ref="B19:C19"/>
    <mergeCell ref="B20:C20"/>
    <mergeCell ref="G3:M3"/>
    <mergeCell ref="B5:C5"/>
    <mergeCell ref="B6:C6"/>
    <mergeCell ref="B7:C7"/>
    <mergeCell ref="B8:C8"/>
    <mergeCell ref="B11:C11"/>
    <mergeCell ref="A1:E1"/>
    <mergeCell ref="A3:A4"/>
    <mergeCell ref="B3:C4"/>
    <mergeCell ref="D3:D4"/>
    <mergeCell ref="E3:E4"/>
    <mergeCell ref="F3:F4"/>
  </mergeCells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CC809816352D478D939D5B07E6B4D7" ma:contentTypeVersion="22" ma:contentTypeDescription="Create a new document." ma:contentTypeScope="" ma:versionID="a17f4f59efb943c7dd37b3710a17c4d5">
  <xsd:schema xmlns:xsd="http://www.w3.org/2001/XMLSchema" xmlns:xs="http://www.w3.org/2001/XMLSchema" xmlns:p="http://schemas.microsoft.com/office/2006/metadata/properties" xmlns:ns2="46f8176a-832a-4273-9bf9-65628e370f41" xmlns:ns3="d3e5f399-ce9c-4e13-ae9d-ceaf33a06904" targetNamespace="http://schemas.microsoft.com/office/2006/metadata/properties" ma:root="true" ma:fieldsID="e4b7fa109d39090cb596245d2a7ca540" ns2:_="" ns3:_="">
    <xsd:import namespace="46f8176a-832a-4273-9bf9-65628e370f41"/>
    <xsd:import namespace="d3e5f399-ce9c-4e13-ae9d-ceaf33a06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Event_x0020_Name"/>
                <xsd:element ref="ns2:Is_x0020_this_x0020_a_x0020_single_x002d_day_x0020_or_x0020_multi_x002d_day_x0020_event_x003f_"/>
                <xsd:element ref="ns2:Event_x0020_Date_x0028_s_x0029_"/>
                <xsd:element ref="ns2:If_x0020_multi_x002d_day_x002c__x0020_specify_x0020_the_x0020_exact_x0020_date_x0028_s_x0029__x0020_and_x0020_time_x0028_s_x0029__x0020_the_x0020_speaker_x0020_is_x0020_requested_x003a_" minOccurs="0"/>
                <xsd:element ref="ns2:Event_x0020_Start_x0020_Time"/>
                <xsd:element ref="ns2:Title_x0020_of_x0020_Session_x0020__x002f__x0020_Panel_x0020__x002f__x0020_Seg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8176a-832a-4273-9bf9-65628e370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e5b610-308a-471f-9c5a-7fd18a43b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vent_x0020_Name" ma:index="23" ma:displayName="Event Name" ma:internalName="Event_x0020_Name">
      <xsd:simpleType>
        <xsd:restriction base="dms:Text">
          <xsd:maxLength value="255"/>
        </xsd:restriction>
      </xsd:simpleType>
    </xsd:element>
    <xsd:element name="Is_x0020_this_x0020_a_x0020_single_x002d_day_x0020_or_x0020_multi_x002d_day_x0020_event_x003f_" ma:index="24" ma:displayName="Is this a single-day or multi-day event?" ma:format="Dropdown" ma:internalName="Is_x0020_this_x0020_a_x0020_single_x002d_day_x0020_or_x0020_multi_x002d_day_x0020_event_x003f_">
      <xsd:simpleType>
        <xsd:restriction base="dms:Choice">
          <xsd:enumeration value="Single-day"/>
          <xsd:enumeration value="Multi-day"/>
        </xsd:restriction>
      </xsd:simpleType>
    </xsd:element>
    <xsd:element name="Event_x0020_Date_x0028_s_x0029_" ma:index="25" ma:displayName="Event Date(s)" ma:format="DateOnly" ma:internalName="Event_x0020_Date_x0028_s_x0029_">
      <xsd:simpleType>
        <xsd:restriction base="dms:DateTime"/>
      </xsd:simpleType>
    </xsd:element>
    <xsd:element name="If_x0020_multi_x002d_day_x002c__x0020_specify_x0020_the_x0020_exact_x0020_date_x0028_s_x0029__x0020_and_x0020_time_x0028_s_x0029__x0020_the_x0020_speaker_x0020_is_x0020_requested_x003a_" ma:index="26" nillable="true" ma:displayName="If multi-day, specify the exact date(s) and time(s) the speaker is requested:" ma:internalName="If_x0020_multi_x002d_day_x002c__x0020_specify_x0020_the_x0020_exact_x0020_date_x0028_s_x0029__x0020_and_x0020_time_x0028_s_x0029__x0020_the_x0020_speaker_x0020_is_x0020_requested_x003a_">
      <xsd:simpleType>
        <xsd:restriction base="dms:Note">
          <xsd:maxLength value="255"/>
        </xsd:restriction>
      </xsd:simpleType>
    </xsd:element>
    <xsd:element name="Event_x0020_Start_x0020_Time" ma:index="27" ma:displayName="Event Start Time" ma:internalName="Event_x0020_Start_x0020_Time">
      <xsd:simpleType>
        <xsd:restriction base="dms:Text"/>
      </xsd:simpleType>
    </xsd:element>
    <xsd:element name="Title_x0020_of_x0020_Session_x0020__x002f__x0020_Panel_x0020__x002f__x0020_Segment" ma:index="28" nillable="true" ma:displayName="Title of Session / Panel / Segment" ma:internalName="Title_x0020_of_x0020_Session_x0020__x002f__x0020_Panel_x0020__x002f__x0020_Seg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5f399-ce9c-4e13-ae9d-ceaf33a069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20e910-f618-44c3-9657-c47049f4e1f7}" ma:internalName="TaxCatchAll" ma:showField="CatchAllData" ma:web="d3e5f399-ce9c-4e13-ae9d-ceaf33a06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_x0020_this_x0020_a_x0020_single_x002d_day_x0020_or_x0020_multi_x002d_day_x0020_event_x003f_ xmlns="46f8176a-832a-4273-9bf9-65628e370f41"/>
    <lcf76f155ced4ddcb4097134ff3c332f xmlns="46f8176a-832a-4273-9bf9-65628e370f41">
      <Terms xmlns="http://schemas.microsoft.com/office/infopath/2007/PartnerControls"/>
    </lcf76f155ced4ddcb4097134ff3c332f>
    <Title_x0020_of_x0020_Session_x0020__x002f__x0020_Panel_x0020__x002f__x0020_Segment xmlns="46f8176a-832a-4273-9bf9-65628e370f41" xsi:nil="true"/>
    <TaxCatchAll xmlns="d3e5f399-ce9c-4e13-ae9d-ceaf33a06904" xsi:nil="true"/>
    <Event_x0020_Date_x0028_s_x0029_ xmlns="46f8176a-832a-4273-9bf9-65628e370f41"/>
    <If_x0020_multi_x002d_day_x002c__x0020_specify_x0020_the_x0020_exact_x0020_date_x0028_s_x0029__x0020_and_x0020_time_x0028_s_x0029__x0020_the_x0020_speaker_x0020_is_x0020_requested_x003a_ xmlns="46f8176a-832a-4273-9bf9-65628e370f41" xsi:nil="true"/>
    <Event_x0020_Name xmlns="46f8176a-832a-4273-9bf9-65628e370f41"/>
    <Event_x0020_Start_x0020_Time xmlns="46f8176a-832a-4273-9bf9-65628e370f41"/>
  </documentManagement>
</p:properties>
</file>

<file path=customXml/itemProps1.xml><?xml version="1.0" encoding="utf-8"?>
<ds:datastoreItem xmlns:ds="http://schemas.openxmlformats.org/officeDocument/2006/customXml" ds:itemID="{EFB28760-9C42-48C4-BB71-71F20F9DBEE5}"/>
</file>

<file path=customXml/itemProps2.xml><?xml version="1.0" encoding="utf-8"?>
<ds:datastoreItem xmlns:ds="http://schemas.openxmlformats.org/officeDocument/2006/customXml" ds:itemID="{FD890DAE-479E-420C-89E3-9718EA78A142}"/>
</file>

<file path=customXml/itemProps3.xml><?xml version="1.0" encoding="utf-8"?>
<ds:datastoreItem xmlns:ds="http://schemas.openxmlformats.org/officeDocument/2006/customXml" ds:itemID="{E49113AB-E123-4202-A002-F33B7F29BD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MH25-26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 Viens</dc:creator>
  <cp:lastModifiedBy>Andréa Viens</cp:lastModifiedBy>
  <dcterms:created xsi:type="dcterms:W3CDTF">2026-05-29T18:07:58Z</dcterms:created>
  <dcterms:modified xsi:type="dcterms:W3CDTF">2026-05-29T18:08:08Z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0x01010037CC809816352D478D939D5B07E6B4D7</vt:lpwstr>
  </property>
</Properties>
</file>